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f614603f32461a/Produtor/01 Curso Rápido de Excel/"/>
    </mc:Choice>
  </mc:AlternateContent>
  <xr:revisionPtr revIDLastSave="328" documentId="8_{1C28D166-AD0B-442B-A7DB-86E9A8972AB8}" xr6:coauthVersionLast="47" xr6:coauthVersionMax="47" xr10:uidLastSave="{CB8E0977-8D10-4F67-91C6-09E318060E92}"/>
  <bookViews>
    <workbookView xWindow="-110" yWindow="-110" windowWidth="16220" windowHeight="8620" activeTab="3" xr2:uid="{E4BEDDE9-7BD4-4962-91F3-32A955CFFA23}"/>
  </bookViews>
  <sheets>
    <sheet name="SEÇÃO 4" sheetId="1" r:id="rId1"/>
    <sheet name="Data Hora" sheetId="2" r:id="rId2"/>
    <sheet name="Numero" sheetId="3" r:id="rId3"/>
    <sheet name="Dad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3" i="3"/>
  <c r="D3" i="3"/>
  <c r="E3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B11" i="3"/>
  <c r="I4" i="3"/>
  <c r="H4" i="3"/>
  <c r="I3" i="3"/>
  <c r="H3" i="3"/>
  <c r="I2" i="3"/>
  <c r="I5" i="3" s="1"/>
  <c r="H2" i="3"/>
  <c r="H5" i="3" s="1"/>
  <c r="C3" i="2"/>
  <c r="B4" i="2" s="1"/>
  <c r="C4" i="2" s="1"/>
  <c r="B5" i="2" s="1"/>
  <c r="C5" i="2" s="1"/>
  <c r="B6" i="2" s="1"/>
  <c r="C6" i="2" s="1"/>
  <c r="B7" i="2" s="1"/>
  <c r="C7" i="2" s="1"/>
  <c r="B8" i="2" s="1"/>
  <c r="C8" i="2"/>
  <c r="E11" i="3" l="1"/>
  <c r="D11" i="3"/>
</calcChain>
</file>

<file path=xl/sharedStrings.xml><?xml version="1.0" encoding="utf-8"?>
<sst xmlns="http://schemas.openxmlformats.org/spreadsheetml/2006/main" count="171" uniqueCount="51">
  <si>
    <t>SEÇÃO 4</t>
  </si>
  <si>
    <t>FORMATAÇÃO DE NÚMEROS, DATAS E HORAS</t>
  </si>
  <si>
    <t>ALINHAMENTO DE TEXTO E CÉLULAS</t>
  </si>
  <si>
    <t>APLICANDO BORDAS E PREENCHIMENTOS</t>
  </si>
  <si>
    <t>FORMATAÇÃO CONDICIONAL PARA DESTACAR DADOS IMPORTANTES</t>
  </si>
  <si>
    <t>FORMATAÇÃO</t>
  </si>
  <si>
    <t>Total</t>
  </si>
  <si>
    <t>Inicio</t>
  </si>
  <si>
    <t>Fim</t>
  </si>
  <si>
    <t>Hora</t>
  </si>
  <si>
    <t>Item</t>
  </si>
  <si>
    <t>Contato</t>
  </si>
  <si>
    <t>Apresentações​</t>
  </si>
  <si>
    <t>Linda</t>
  </si>
  <si>
    <t>Agenda</t>
  </si>
  <si>
    <t>Ravi</t>
  </si>
  <si>
    <t>Estratégia</t>
  </si>
  <si>
    <t>Cris</t>
  </si>
  <si>
    <t>Ganhos e perdas</t>
  </si>
  <si>
    <t>Kim</t>
  </si>
  <si>
    <t>Demostrativos de fechamento</t>
  </si>
  <si>
    <t>Adiamento</t>
  </si>
  <si>
    <t>Data</t>
  </si>
  <si>
    <t>Produto</t>
  </si>
  <si>
    <t>Quantidade</t>
  </si>
  <si>
    <t>Maçã</t>
  </si>
  <si>
    <t>Banana</t>
  </si>
  <si>
    <t>Laranja</t>
  </si>
  <si>
    <t>Qtde</t>
  </si>
  <si>
    <t>Contagem</t>
  </si>
  <si>
    <t>Valor Unitário</t>
  </si>
  <si>
    <t>Requisição</t>
  </si>
  <si>
    <t>Unidade</t>
  </si>
  <si>
    <t>Data Aplicação</t>
  </si>
  <si>
    <t>Solicitante</t>
  </si>
  <si>
    <t>Situação</t>
  </si>
  <si>
    <t>Nº Pedido</t>
  </si>
  <si>
    <t>Areia c/ Brita 0</t>
  </si>
  <si>
    <t>m3</t>
  </si>
  <si>
    <t>HUGO BARRETO</t>
  </si>
  <si>
    <t>pedido em aprovação</t>
  </si>
  <si>
    <t>Arame Recozido 18</t>
  </si>
  <si>
    <t>RL</t>
  </si>
  <si>
    <t>Arame Recozido 10</t>
  </si>
  <si>
    <t>Teste</t>
  </si>
  <si>
    <t>TS</t>
  </si>
  <si>
    <t>HUHO</t>
  </si>
  <si>
    <t>Produto Teste</t>
  </si>
  <si>
    <t>UN</t>
  </si>
  <si>
    <t>SOLICITAÇÕES</t>
  </si>
  <si>
    <t>Qualidade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</si>
</sst>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:mm;@"/>
    <numFmt numFmtId="165" formatCode="[$-416]mmm\-yy;@"/>
    <numFmt numFmtId="166" formatCode="d/m/yy\ h:mm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rial Nova"/>
      <family val="2"/>
    </font>
    <font>
      <sz val="12"/>
      <color theme="1"/>
      <name val="Arial Nova"/>
      <family val="2"/>
    </font>
    <font>
      <sz val="12"/>
      <color theme="1"/>
      <name val="Aptos Narrow"/>
      <family val="2"/>
      <scheme val="minor"/>
    </font>
    <font>
      <b/>
      <sz val="8"/>
      <color rgb="FF212529"/>
      <name val="Aptos Display"/>
      <family val="2"/>
      <scheme val="major"/>
    </font>
    <font>
      <sz val="8"/>
      <color theme="1"/>
      <name val="Aptos Display"/>
      <family val="2"/>
      <scheme val="major"/>
    </font>
    <font>
      <sz val="8"/>
      <color rgb="FF212529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b/>
      <sz val="8"/>
      <color theme="0"/>
      <name val="Rockwell Nova"/>
      <family val="1"/>
    </font>
    <font>
      <sz val="8"/>
      <color theme="0"/>
      <name val="Rockwell Nova"/>
      <family val="1"/>
    </font>
    <font>
      <sz val="8"/>
      <color theme="1"/>
      <name val="Rockwell Nova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164" fontId="4" fillId="0" borderId="0" applyFont="0" applyFill="0" applyBorder="0" applyAlignment="0">
      <alignment horizontal="left" vertical="top" wrapText="1"/>
    </xf>
    <xf numFmtId="164" fontId="4" fillId="0" borderId="0" applyFont="0" applyFill="0" applyBorder="0" applyAlignment="0">
      <alignment horizontal="left" vertical="top" wrapText="1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2" applyAlignment="1">
      <alignment horizontal="left" vertical="center" wrapText="1" indent="2"/>
    </xf>
    <xf numFmtId="164" fontId="2" fillId="2" borderId="1" xfId="2" applyNumberFormat="1" applyAlignment="1">
      <alignment horizontal="center" vertical="center" wrapText="1"/>
    </xf>
    <xf numFmtId="0" fontId="3" fillId="3" borderId="1" xfId="2" applyFont="1" applyFill="1" applyAlignment="1">
      <alignment horizontal="center" vertical="center" wrapText="1"/>
    </xf>
    <xf numFmtId="0" fontId="3" fillId="3" borderId="1" xfId="2" applyFont="1" applyFill="1" applyAlignment="1">
      <alignment horizontal="left" vertical="center" wrapText="1" indent="2"/>
    </xf>
    <xf numFmtId="165" fontId="2" fillId="2" borderId="1" xfId="2" applyNumberForma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5" fillId="0" borderId="0" xfId="1" applyFont="1" applyAlignment="1">
      <alignment horizontal="right" vertical="center"/>
    </xf>
    <xf numFmtId="43" fontId="6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2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distributed" textRotation="90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22" fontId="13" fillId="4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14" fontId="13" fillId="4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43" fontId="6" fillId="0" borderId="0" xfId="1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22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center" vertical="center" wrapText="1"/>
    </xf>
  </cellXfs>
  <cellStyles count="5">
    <cellStyle name="Hora" xfId="4" xr:uid="{1EC27F03-05E3-48CC-BFDC-075617B7D1E6}"/>
    <cellStyle name="Horário de Início/Término" xfId="3" xr:uid="{E2C10E0C-1B48-4B28-9180-6B1C8785949B}"/>
    <cellStyle name="Normal" xfId="0" builtinId="0"/>
    <cellStyle name="Saída" xfId="2" builtinId="21"/>
    <cellStyle name="Vírgula" xfId="1" builtinId="3"/>
  </cellStyles>
  <dxfs count="32">
    <dxf>
      <font>
        <color theme="1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  <vertical/>
        <horizontal/>
      </border>
    </dxf>
    <dxf>
      <font>
        <color theme="1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  <vertical/>
        <horizontal/>
      </border>
    </dxf>
    <dxf>
      <font>
        <b val="0"/>
        <i/>
        <u/>
        <color rgb="FFFF0000"/>
      </font>
      <fill>
        <patternFill>
          <bgColor theme="7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numFmt numFmtId="27" formatCode="dd/mm/yyyy\ hh: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distributed" textRotation="9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2" justifyLastLine="0" shrinkToFit="0" readingOrder="0"/>
    </dxf>
    <dxf>
      <alignment horizontal="left" vertical="center" textRotation="0" wrapText="1" indent="2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outline="0">
        <left style="thin">
          <color rgb="FF3F3F3F"/>
        </left>
      </border>
    </dxf>
    <dxf>
      <numFmt numFmtId="164" formatCode="h:mm;@"/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1"/>
        </patternFill>
      </fill>
      <alignment horizontal="left" vertical="center" textRotation="0" wrapText="1" indent="2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hugobn.com/sistemaweb/assets/rel/requisicao.php?&amp;requisicao=3" TargetMode="External"/><Relationship Id="rId1" Type="http://schemas.openxmlformats.org/officeDocument/2006/relationships/hyperlink" Target="https://hugobn.com/sistemaweb/assets/rel/requisicao.php?&amp;requisicao=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9</xdr:col>
      <xdr:colOff>146050</xdr:colOff>
      <xdr:row>18</xdr:row>
      <xdr:rowOff>146050</xdr:rowOff>
    </xdr:to>
    <xdr:sp macro="" textlink="">
      <xdr:nvSpPr>
        <xdr:cNvPr id="1032" name="AutoShape 8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512D3C3-7C81-F097-C235-B0CFFEB01EAB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4290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146050</xdr:colOff>
      <xdr:row>19</xdr:row>
      <xdr:rowOff>146050</xdr:rowOff>
    </xdr:to>
    <xdr:sp macro="" textlink="">
      <xdr:nvSpPr>
        <xdr:cNvPr id="1033" name="AutoShape 9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BB4A731-0871-9182-DFD2-942FCFD3D43A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6195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146050</xdr:colOff>
      <xdr:row>20</xdr:row>
      <xdr:rowOff>146050</xdr:rowOff>
    </xdr:to>
    <xdr:sp macro="" textlink="">
      <xdr:nvSpPr>
        <xdr:cNvPr id="1034" name="AutoShape 10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134CB2A-5044-C64B-B504-BA1571391CA0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8100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146050</xdr:colOff>
      <xdr:row>21</xdr:row>
      <xdr:rowOff>146050</xdr:rowOff>
    </xdr:to>
    <xdr:sp macro="" textlink="">
      <xdr:nvSpPr>
        <xdr:cNvPr id="1035" name="AutoShape 11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E710077-A937-721A-D1F6-082290CDFDD4}"/>
            </a:ext>
          </a:extLst>
        </xdr:cNvPr>
        <xdr:cNvSpPr>
          <a:spLocks noChangeAspect="1" noChangeArrowheads="1"/>
        </xdr:cNvSpPr>
      </xdr:nvSpPr>
      <xdr:spPr bwMode="auto">
        <a:xfrm>
          <a:off x="7340600" y="40005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773A7F-948A-4434-9CF3-B127C830F3AD}" name="Secao4" displayName="Secao4" ref="A1:B5" dataDxfId="31">
  <autoFilter ref="A1:B5" xr:uid="{F0773A7F-948A-4434-9CF3-B127C830F3AD}">
    <filterColumn colId="0" hiddenButton="1"/>
    <filterColumn colId="1" hiddenButton="1"/>
  </autoFilter>
  <tableColumns count="2">
    <tableColumn id="1" xr3:uid="{004D23CE-9BB6-402A-9BE5-0712B884E0D4}" name="SEÇÃO 4" totalsRowLabel="Total" dataDxfId="30" totalsRowDxfId="29"/>
    <tableColumn id="2" xr3:uid="{E48D07A1-8753-4342-82A2-391FB3112C27}" name="FORMATAÇÃO" totalsRowFunction="count" dataDxfId="28" totalsRowDxfId="27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FE35E3-3558-4EBB-8B1F-A5BF4A582A9D}" name="Tabela3" displayName="Tabela3" ref="B2:F8" totalsRowShown="0" headerRowDxfId="26" headerRowBorderDxfId="25" tableBorderDxfId="24" totalsRowBorderDxfId="23" headerRowCellStyle="Saída" dataCellStyle="Saída">
  <autoFilter ref="B2:F8" xr:uid="{C6FE35E3-3558-4EBB-8B1F-A5BF4A582A9D}"/>
  <tableColumns count="5">
    <tableColumn id="1" xr3:uid="{3577D57B-C182-4674-8F7A-CE1145802E83}" name="Inicio" dataDxfId="22" dataCellStyle="Saída">
      <calculatedColumnFormula>IF(ISBLANK(C2),"",C2)</calculatedColumnFormula>
    </tableColumn>
    <tableColumn id="2" xr3:uid="{D9FFFBA8-C4F5-4001-AC60-BFF76634C549}" name="Fim" dataDxfId="21" dataCellStyle="Saída">
      <calculatedColumnFormula>IFERROR(IF(ISBLANK(D3),"",B3+D3), "")</calculatedColumnFormula>
    </tableColumn>
    <tableColumn id="3" xr3:uid="{013F0C86-2722-4DD7-9BAA-124524999B72}" name="Hora" dataDxfId="20" dataCellStyle="Saída"/>
    <tableColumn id="4" xr3:uid="{E71E7938-9FC0-4E18-BB01-14B7360CD590}" name="Item" dataDxfId="19" dataCellStyle="Saída"/>
    <tableColumn id="5" xr3:uid="{B813718E-0A12-461C-AB46-A49B4819D7E4}" name="Contato" dataDxfId="18" dataCellStyle="Saíd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D756EE-5435-4979-8FD5-4F34536B7515}" name="Tabela1" displayName="Tabela1" ref="A1:I6" totalsRowShown="0" headerRowDxfId="17" dataDxfId="16">
  <autoFilter ref="A1:I6" xr:uid="{03D756EE-5435-4979-8FD5-4F34536B7515}"/>
  <tableColumns count="9">
    <tableColumn id="1" xr3:uid="{0B4173C5-87D2-4A43-B9CA-CB2AC2E0C4DE}" name="Requisição" dataDxfId="15"/>
    <tableColumn id="2" xr3:uid="{62A1FA83-8B8E-4194-8187-2A8C35A51C52}" name="Data" dataDxfId="14"/>
    <tableColumn id="3" xr3:uid="{D90B72F2-3BCA-4E88-A458-587E349E49C5}" name="Produto" dataDxfId="13"/>
    <tableColumn id="4" xr3:uid="{D67FC27E-1C71-4A58-A146-C3B467FF4D8A}" name="Unidade" dataDxfId="12"/>
    <tableColumn id="5" xr3:uid="{208F5B20-3EC4-4BC1-844A-35E5A9B39CCD}" name="Quantidade" dataDxfId="11"/>
    <tableColumn id="6" xr3:uid="{55730C9A-A6DF-4903-91B0-CB099FEA633C}" name="Data Aplicação" dataDxfId="10"/>
    <tableColumn id="7" xr3:uid="{F48E31A5-CB13-4EB7-9AF0-B9CDB92DB063}" name="Solicitante" dataDxfId="9"/>
    <tableColumn id="8" xr3:uid="{1FAD3B90-C1CA-429C-8D4F-0AF6E931B265}" name="Situação" dataDxfId="8"/>
    <tableColumn id="9" xr3:uid="{569B7A67-69E6-4366-B9A8-A718737E991F}" name="Nº Pedido" dataDxfId="7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4D32-13CF-47EA-8670-B15089A72371}">
  <dimension ref="A1:B5"/>
  <sheetViews>
    <sheetView zoomScale="130" zoomScaleNormal="130" workbookViewId="0">
      <selection activeCell="A5" sqref="A5"/>
    </sheetView>
  </sheetViews>
  <sheetFormatPr defaultRowHeight="14.5" x14ac:dyDescent="0.35"/>
  <cols>
    <col min="1" max="1" width="9" customWidth="1"/>
    <col min="2" max="2" width="62.453125" customWidth="1"/>
    <col min="3" max="3" width="48.08984375" customWidth="1"/>
  </cols>
  <sheetData>
    <row r="1" spans="1:2" s="1" customFormat="1" ht="30.5" customHeight="1" x14ac:dyDescent="0.35">
      <c r="A1" s="1" t="s">
        <v>0</v>
      </c>
      <c r="B1" s="1" t="s">
        <v>5</v>
      </c>
    </row>
    <row r="2" spans="1:2" s="1" customFormat="1" ht="30.5" customHeight="1" x14ac:dyDescent="0.35">
      <c r="A2" s="2">
        <v>1</v>
      </c>
      <c r="B2" s="1" t="s">
        <v>1</v>
      </c>
    </row>
    <row r="3" spans="1:2" s="1" customFormat="1" ht="30.5" customHeight="1" x14ac:dyDescent="0.35">
      <c r="A3" s="2">
        <v>2</v>
      </c>
      <c r="B3" s="1" t="s">
        <v>2</v>
      </c>
    </row>
    <row r="4" spans="1:2" s="1" customFormat="1" ht="30.5" customHeight="1" x14ac:dyDescent="0.35">
      <c r="A4" s="2">
        <v>3</v>
      </c>
      <c r="B4" s="1" t="s">
        <v>3</v>
      </c>
    </row>
    <row r="5" spans="1:2" s="1" customFormat="1" ht="30.5" customHeight="1" x14ac:dyDescent="0.35">
      <c r="A5" s="2">
        <v>4</v>
      </c>
      <c r="B5" s="1" t="s">
        <v>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3F89-9DC8-44F5-8135-B3D92926699A}">
  <dimension ref="A2:F8"/>
  <sheetViews>
    <sheetView showGridLines="0" workbookViewId="0">
      <selection activeCell="C4" sqref="C4"/>
    </sheetView>
  </sheetViews>
  <sheetFormatPr defaultRowHeight="14.5" x14ac:dyDescent="0.35"/>
  <cols>
    <col min="1" max="1" width="15.54296875" customWidth="1"/>
    <col min="2" max="4" width="19.453125" style="3" customWidth="1"/>
    <col min="5" max="5" width="33.08984375" customWidth="1"/>
    <col min="6" max="6" width="21.08984375" customWidth="1"/>
  </cols>
  <sheetData>
    <row r="2" spans="1:6" ht="18" customHeight="1" x14ac:dyDescent="0.35">
      <c r="A2" s="6" t="s">
        <v>22</v>
      </c>
      <c r="B2" s="6" t="s">
        <v>7</v>
      </c>
      <c r="C2" s="6" t="s">
        <v>8</v>
      </c>
      <c r="D2" s="6" t="s">
        <v>9</v>
      </c>
      <c r="E2" s="7" t="s">
        <v>10</v>
      </c>
      <c r="F2" s="7" t="s">
        <v>11</v>
      </c>
    </row>
    <row r="3" spans="1:6" ht="18" customHeight="1" x14ac:dyDescent="0.35">
      <c r="A3" s="8">
        <v>45474</v>
      </c>
      <c r="B3" s="5">
        <v>0.58333333333333337</v>
      </c>
      <c r="C3" s="5">
        <f>IFERROR(IF(ISBLANK(D3),"",B3+D3), "")</f>
        <v>0.64583333333333337</v>
      </c>
      <c r="D3" s="5">
        <v>6.25E-2</v>
      </c>
      <c r="E3" s="4" t="s">
        <v>12</v>
      </c>
      <c r="F3" s="4" t="s">
        <v>13</v>
      </c>
    </row>
    <row r="4" spans="1:6" ht="18" customHeight="1" x14ac:dyDescent="0.35">
      <c r="A4" s="8">
        <v>45474</v>
      </c>
      <c r="B4" s="5">
        <f t="shared" ref="B4:B8" si="0">IF(ISBLANK(C3),"",C3)</f>
        <v>0.64583333333333337</v>
      </c>
      <c r="C4" s="5">
        <f t="shared" ref="C4:C8" si="1">IFERROR(IF(ISBLANK(D4),"",B4+D4), "")</f>
        <v>0.67361111111111116</v>
      </c>
      <c r="D4" s="5">
        <v>2.7777777777777776E-2</v>
      </c>
      <c r="E4" s="4" t="s">
        <v>14</v>
      </c>
      <c r="F4" s="4" t="s">
        <v>15</v>
      </c>
    </row>
    <row r="5" spans="1:6" ht="18" customHeight="1" x14ac:dyDescent="0.35">
      <c r="A5" s="8">
        <v>45475</v>
      </c>
      <c r="B5" s="5">
        <f t="shared" si="0"/>
        <v>0.67361111111111116</v>
      </c>
      <c r="C5" s="5">
        <f t="shared" si="1"/>
        <v>0.6875</v>
      </c>
      <c r="D5" s="5">
        <v>1.3888888888888888E-2</v>
      </c>
      <c r="E5" s="4" t="s">
        <v>16</v>
      </c>
      <c r="F5" s="4" t="s">
        <v>17</v>
      </c>
    </row>
    <row r="6" spans="1:6" ht="18" customHeight="1" x14ac:dyDescent="0.35">
      <c r="A6" s="8">
        <v>45476</v>
      </c>
      <c r="B6" s="5">
        <f t="shared" si="0"/>
        <v>0.6875</v>
      </c>
      <c r="C6" s="5">
        <f t="shared" si="1"/>
        <v>0.69444444444444442</v>
      </c>
      <c r="D6" s="5">
        <v>6.9444444444444441E-3</v>
      </c>
      <c r="E6" s="4" t="s">
        <v>18</v>
      </c>
      <c r="F6" s="4" t="s">
        <v>19</v>
      </c>
    </row>
    <row r="7" spans="1:6" ht="18" customHeight="1" x14ac:dyDescent="0.35">
      <c r="A7" s="8">
        <v>45477</v>
      </c>
      <c r="B7" s="5">
        <f t="shared" si="0"/>
        <v>0.69444444444444442</v>
      </c>
      <c r="C7" s="5">
        <f t="shared" si="1"/>
        <v>0.70486111111111105</v>
      </c>
      <c r="D7" s="5">
        <v>1.0416666666666666E-2</v>
      </c>
      <c r="E7" s="4" t="s">
        <v>20</v>
      </c>
      <c r="F7" s="4" t="s">
        <v>13</v>
      </c>
    </row>
    <row r="8" spans="1:6" ht="18" customHeight="1" x14ac:dyDescent="0.35">
      <c r="A8" s="8">
        <v>45479</v>
      </c>
      <c r="B8" s="5">
        <f t="shared" si="0"/>
        <v>0.70486111111111105</v>
      </c>
      <c r="C8" s="5" t="str">
        <f t="shared" si="1"/>
        <v/>
      </c>
      <c r="D8" s="5"/>
      <c r="E8" s="4" t="s">
        <v>21</v>
      </c>
      <c r="F8" s="4"/>
    </row>
  </sheetData>
  <conditionalFormatting sqref="D3:D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{15C2FBBD-9D58-4181-966E-FCD76A5CC58D}</x14:id>
        </ext>
      </extLst>
    </cfRule>
  </conditionalFormatting>
  <conditionalFormatting sqref="B3:B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5">
    <dataValidation allowBlank="1" showInputMessage="1" showErrorMessage="1" prompt="Insira o Nome da pessoa de contato nesta coluna sob este cabeçalho" sqref="F2" xr:uid="{CE621338-D8CC-4A44-B6B7-B4913D7AF9D7}"/>
    <dataValidation allowBlank="1" showInputMessage="1" showErrorMessage="1" prompt="Insira o Item nesta coluna sob este título" sqref="E2" xr:uid="{7CEB5325-ED86-450F-8ACE-2B54662CB8DE}"/>
    <dataValidation allowBlank="1" showInputMessage="1" showErrorMessage="1" prompt="Insira a Duração do tempo nesta coluna sob este título" sqref="D2" xr:uid="{5C27B0BE-1804-4A6B-9BC7-5E45C0814B27}"/>
    <dataValidation allowBlank="1" showInputMessage="1" showErrorMessage="1" prompt="A hora de término é calculada automaticamente nesta coluna sob esse título" sqref="C2" xr:uid="{7754F2F1-54DA-423E-AD08-A462D0823274}"/>
    <dataValidation allowBlank="1" showInputMessage="1" showErrorMessage="1" prompt="Insira a Hora de Início nesta coluna abaixo deste cabeçalho. Use os filtros de cabeçalho para encontrar as entradas específicas" sqref="B2" xr:uid="{4178C20A-A58A-49D8-A223-41A1E098CB69}"/>
  </dataValidations>
  <pageMargins left="0.511811024" right="0.511811024" top="0.78740157499999996" bottom="0.78740157499999996" header="0.31496062000000002" footer="0.31496062000000002"/>
  <ignoredErrors>
    <ignoredError sqref="B4:B8" calculatedColumn="1"/>
  </ignoredErrors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C2FBBD-9D58-4181-966E-FCD76A5CC5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D3:D7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D6CC-AC89-485F-97D5-B6B2ABC22D39}">
  <dimension ref="A1:I24"/>
  <sheetViews>
    <sheetView zoomScale="130" zoomScaleNormal="130" workbookViewId="0">
      <selection activeCell="B9" sqref="B9"/>
    </sheetView>
  </sheetViews>
  <sheetFormatPr defaultRowHeight="18.5" customHeight="1" x14ac:dyDescent="0.35"/>
  <cols>
    <col min="1" max="1" width="12.36328125" style="16" customWidth="1"/>
    <col min="2" max="2" width="13.08984375" style="16" bestFit="1" customWidth="1"/>
    <col min="3" max="3" width="13.08984375" style="16" customWidth="1"/>
    <col min="4" max="4" width="17.81640625" style="16" customWidth="1"/>
    <col min="5" max="5" width="14.08984375" style="16" customWidth="1"/>
    <col min="6" max="6" width="8.7265625" style="16"/>
    <col min="7" max="7" width="8.36328125" style="16" bestFit="1" customWidth="1"/>
    <col min="8" max="8" width="10.08984375" style="16" customWidth="1"/>
    <col min="9" max="9" width="12.7265625" style="16" customWidth="1"/>
    <col min="10" max="16384" width="8.7265625" style="16"/>
  </cols>
  <sheetData>
    <row r="1" spans="1:9" ht="18.5" customHeight="1" x14ac:dyDescent="0.35">
      <c r="H1" s="17" t="s">
        <v>28</v>
      </c>
      <c r="I1" s="17" t="s">
        <v>29</v>
      </c>
    </row>
    <row r="2" spans="1:9" ht="18.5" customHeight="1" x14ac:dyDescent="0.35">
      <c r="A2" s="9" t="s">
        <v>23</v>
      </c>
      <c r="B2" s="10" t="s">
        <v>24</v>
      </c>
      <c r="C2" s="10" t="s">
        <v>50</v>
      </c>
      <c r="D2" s="18" t="s">
        <v>30</v>
      </c>
      <c r="E2" s="18" t="s">
        <v>6</v>
      </c>
      <c r="F2" s="11"/>
      <c r="G2" s="12" t="s">
        <v>25</v>
      </c>
      <c r="H2" s="13">
        <f>SUMIF(A:A,G2,B:B)</f>
        <v>23</v>
      </c>
      <c r="I2" s="13">
        <f>COUNTIF(A:A,G2)</f>
        <v>3</v>
      </c>
    </row>
    <row r="3" spans="1:9" ht="18.5" customHeight="1" x14ac:dyDescent="0.35">
      <c r="A3" s="12" t="s">
        <v>25</v>
      </c>
      <c r="B3" s="15">
        <v>10</v>
      </c>
      <c r="C3" s="52">
        <f ca="1">RANDBETWEEN(1,3)</f>
        <v>1</v>
      </c>
      <c r="D3" s="21">
        <f ca="1">RANDBETWEEN(1,20)</f>
        <v>1</v>
      </c>
      <c r="E3" s="19">
        <f ca="1">B3*D3</f>
        <v>10</v>
      </c>
      <c r="F3" s="11"/>
      <c r="G3" s="12" t="s">
        <v>26</v>
      </c>
      <c r="H3" s="13">
        <f>SUMIF(A:A,G3,B:B)</f>
        <v>36</v>
      </c>
      <c r="I3" s="13">
        <f>COUNTIF(A:A,G3)</f>
        <v>3</v>
      </c>
    </row>
    <row r="4" spans="1:9" ht="18.5" customHeight="1" x14ac:dyDescent="0.35">
      <c r="A4" s="12" t="s">
        <v>26</v>
      </c>
      <c r="B4" s="15">
        <v>20</v>
      </c>
      <c r="C4" s="52">
        <f t="shared" ref="C4:C10" ca="1" si="0">RANDBETWEEN(1,3)</f>
        <v>3</v>
      </c>
      <c r="D4" s="21">
        <f t="shared" ref="C4:D10" ca="1" si="1">RANDBETWEEN(1,20)</f>
        <v>9</v>
      </c>
      <c r="E4" s="19">
        <f t="shared" ref="E4:E10" ca="1" si="2">B4*D4</f>
        <v>180</v>
      </c>
      <c r="F4" s="11"/>
      <c r="G4" s="12" t="s">
        <v>27</v>
      </c>
      <c r="H4" s="13">
        <f>SUMIF(A:A,G4,B:B)</f>
        <v>11</v>
      </c>
      <c r="I4" s="13">
        <f>COUNTIF(A:A,G4)</f>
        <v>2</v>
      </c>
    </row>
    <row r="5" spans="1:9" ht="18.5" customHeight="1" x14ac:dyDescent="0.35">
      <c r="A5" s="12" t="s">
        <v>25</v>
      </c>
      <c r="B5" s="15">
        <v>8</v>
      </c>
      <c r="C5" s="52">
        <f t="shared" ca="1" si="0"/>
        <v>1</v>
      </c>
      <c r="D5" s="21">
        <f t="shared" ca="1" si="1"/>
        <v>16</v>
      </c>
      <c r="E5" s="19">
        <f t="shared" ca="1" si="2"/>
        <v>128</v>
      </c>
      <c r="F5" s="11"/>
      <c r="G5" s="9" t="s">
        <v>6</v>
      </c>
      <c r="H5" s="10">
        <f>SUM(H2:H4)</f>
        <v>70</v>
      </c>
      <c r="I5" s="13">
        <f>SUM(I2:I4)</f>
        <v>8</v>
      </c>
    </row>
    <row r="6" spans="1:9" ht="18.5" customHeight="1" x14ac:dyDescent="0.35">
      <c r="A6" s="12" t="s">
        <v>27</v>
      </c>
      <c r="B6" s="15">
        <v>3</v>
      </c>
      <c r="C6" s="52">
        <f t="shared" ca="1" si="0"/>
        <v>3</v>
      </c>
      <c r="D6" s="21">
        <f t="shared" ca="1" si="1"/>
        <v>13</v>
      </c>
      <c r="E6" s="19">
        <f t="shared" ca="1" si="2"/>
        <v>39</v>
      </c>
      <c r="F6" s="11"/>
      <c r="H6" s="11"/>
      <c r="I6" s="11"/>
    </row>
    <row r="7" spans="1:9" ht="18.5" customHeight="1" x14ac:dyDescent="0.35">
      <c r="A7" s="12" t="s">
        <v>26</v>
      </c>
      <c r="B7" s="15">
        <v>7</v>
      </c>
      <c r="C7" s="52">
        <f t="shared" ca="1" si="0"/>
        <v>1</v>
      </c>
      <c r="D7" s="21">
        <f t="shared" ca="1" si="1"/>
        <v>11</v>
      </c>
      <c r="E7" s="19">
        <f t="shared" ca="1" si="2"/>
        <v>77</v>
      </c>
      <c r="F7" s="11"/>
      <c r="H7" s="11"/>
      <c r="I7" s="11"/>
    </row>
    <row r="8" spans="1:9" ht="18.5" customHeight="1" x14ac:dyDescent="0.35">
      <c r="A8" s="12" t="s">
        <v>25</v>
      </c>
      <c r="B8" s="15">
        <v>5</v>
      </c>
      <c r="C8" s="52">
        <f t="shared" ca="1" si="0"/>
        <v>1</v>
      </c>
      <c r="D8" s="21">
        <f t="shared" ca="1" si="1"/>
        <v>7</v>
      </c>
      <c r="E8" s="19">
        <f ca="1">B8*D8</f>
        <v>35</v>
      </c>
      <c r="F8" s="11"/>
      <c r="H8" s="11"/>
      <c r="I8" s="11"/>
    </row>
    <row r="9" spans="1:9" ht="18.5" customHeight="1" x14ac:dyDescent="0.35">
      <c r="A9" s="12" t="s">
        <v>27</v>
      </c>
      <c r="B9" s="15">
        <v>8</v>
      </c>
      <c r="C9" s="52">
        <f t="shared" ca="1" si="0"/>
        <v>3</v>
      </c>
      <c r="D9" s="21">
        <f t="shared" ca="1" si="1"/>
        <v>16</v>
      </c>
      <c r="E9" s="19">
        <f t="shared" ca="1" si="2"/>
        <v>128</v>
      </c>
      <c r="F9" s="11"/>
      <c r="H9" s="11"/>
      <c r="I9" s="11"/>
    </row>
    <row r="10" spans="1:9" ht="18.5" customHeight="1" x14ac:dyDescent="0.35">
      <c r="A10" s="12" t="s">
        <v>26</v>
      </c>
      <c r="B10" s="15">
        <v>9</v>
      </c>
      <c r="C10" s="52">
        <f t="shared" ca="1" si="0"/>
        <v>1</v>
      </c>
      <c r="D10" s="21">
        <f t="shared" ca="1" si="1"/>
        <v>9</v>
      </c>
      <c r="E10" s="19">
        <f t="shared" ca="1" si="2"/>
        <v>81</v>
      </c>
      <c r="F10" s="11"/>
      <c r="G10" s="11"/>
      <c r="H10" s="11"/>
      <c r="I10" s="11"/>
    </row>
    <row r="11" spans="1:9" ht="18.5" customHeight="1" x14ac:dyDescent="0.35">
      <c r="A11" s="14" t="s">
        <v>6</v>
      </c>
      <c r="B11" s="10">
        <f>SUM(B3:B10)</f>
        <v>70</v>
      </c>
      <c r="C11" s="10"/>
      <c r="D11" s="22">
        <f ca="1">SUM(D3:D10)</f>
        <v>82</v>
      </c>
      <c r="E11" s="20">
        <f ca="1">SUM(E3:E10)</f>
        <v>678</v>
      </c>
      <c r="F11" s="11"/>
      <c r="G11" s="11"/>
      <c r="H11" s="11"/>
      <c r="I11" s="11"/>
    </row>
    <row r="22" spans="4:4" ht="18.5" customHeight="1" x14ac:dyDescent="0.35">
      <c r="D22" s="21"/>
    </row>
    <row r="23" spans="4:4" ht="18.5" customHeight="1" x14ac:dyDescent="0.35">
      <c r="D23" s="21"/>
    </row>
    <row r="24" spans="4:4" ht="18.5" customHeight="1" x14ac:dyDescent="0.35">
      <c r="D24" s="21"/>
    </row>
  </sheetData>
  <conditionalFormatting sqref="E3:E10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{5FADE7FF-2421-4C7D-9047-24B90A9694F5}</x14:id>
        </ext>
      </extLst>
    </cfRule>
  </conditionalFormatting>
  <conditionalFormatting sqref="D3:D10">
    <cfRule type="iconSet" priority="1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2:D24">
    <cfRule type="iconSet" priority="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3:C10">
    <cfRule type="iconSet" priority="2">
      <iconSet iconSet="3Symbols" showValue="0">
        <cfvo type="percent" val="0"/>
        <cfvo type="percent" val="33"/>
        <cfvo type="percent" val="67"/>
      </iconSet>
    </cfRule>
  </conditionalFormatting>
  <conditionalFormatting sqref="B3:B10">
    <cfRule type="duplicateValues" dxfId="6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ADE7FF-2421-4C7D-9047-24B90A9694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E3:E10</xm:sqref>
        </x14:conditionalFormatting>
        <x14:conditionalFormatting xmlns:xm="http://schemas.microsoft.com/office/excel/2006/main">
          <x14:cfRule type="iconSet" priority="9" id="{8FAED1D0-4308-4858-A51B-E452A6F45CCF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D3:D10</xm:sqref>
        </x14:conditionalFormatting>
        <x14:conditionalFormatting xmlns:xm="http://schemas.microsoft.com/office/excel/2006/main">
          <x14:cfRule type="iconSet" priority="7" id="{51802492-538B-4936-A793-5980CEB891B8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D22:D24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C151-060A-44FA-9E74-C02700EC2B93}">
  <dimension ref="A1:J38"/>
  <sheetViews>
    <sheetView showGridLines="0" tabSelected="1" topLeftCell="A25" zoomScale="115" zoomScaleNormal="115" workbookViewId="0">
      <selection activeCell="J33" sqref="J33"/>
    </sheetView>
  </sheetViews>
  <sheetFormatPr defaultRowHeight="15" customHeight="1" x14ac:dyDescent="0.35"/>
  <cols>
    <col min="1" max="1" width="9.08984375" style="23" customWidth="1"/>
    <col min="2" max="2" width="16.6328125" style="23" bestFit="1" customWidth="1"/>
    <col min="3" max="3" width="15.26953125" style="23" customWidth="1"/>
    <col min="4" max="4" width="7.453125" style="25" customWidth="1"/>
    <col min="5" max="5" width="9.453125" style="25" customWidth="1"/>
    <col min="6" max="6" width="12.36328125" style="23" customWidth="1"/>
    <col min="7" max="7" width="14.26953125" style="24" customWidth="1"/>
    <col min="8" max="8" width="17" style="24" customWidth="1"/>
    <col min="9" max="9" width="6.36328125" style="25" customWidth="1"/>
    <col min="10" max="16384" width="8.7265625" style="23"/>
  </cols>
  <sheetData>
    <row r="1" spans="1:9" ht="15" customHeight="1" x14ac:dyDescent="0.35">
      <c r="A1" s="26" t="s">
        <v>31</v>
      </c>
      <c r="B1" s="26" t="s">
        <v>22</v>
      </c>
      <c r="C1" s="27" t="s">
        <v>23</v>
      </c>
      <c r="D1" s="26" t="s">
        <v>32</v>
      </c>
      <c r="E1" s="26" t="s">
        <v>24</v>
      </c>
      <c r="F1" s="26" t="s">
        <v>33</v>
      </c>
      <c r="G1" s="28" t="s">
        <v>34</v>
      </c>
      <c r="H1" s="28" t="s">
        <v>35</v>
      </c>
      <c r="I1" s="26" t="s">
        <v>36</v>
      </c>
    </row>
    <row r="2" spans="1:9" ht="15" customHeight="1" x14ac:dyDescent="0.35">
      <c r="A2" s="34">
        <v>4</v>
      </c>
      <c r="B2" s="30">
        <v>45235.524016203701</v>
      </c>
      <c r="C2" s="31" t="s">
        <v>37</v>
      </c>
      <c r="D2" s="29" t="s">
        <v>38</v>
      </c>
      <c r="E2" s="29">
        <v>10</v>
      </c>
      <c r="F2" s="32">
        <v>45240</v>
      </c>
      <c r="G2" s="33" t="s">
        <v>39</v>
      </c>
      <c r="H2" s="33" t="s">
        <v>40</v>
      </c>
      <c r="I2" s="29">
        <v>3</v>
      </c>
    </row>
    <row r="3" spans="1:9" ht="15" customHeight="1" x14ac:dyDescent="0.35">
      <c r="A3" s="34"/>
      <c r="B3" s="30">
        <v>45235.523657407408</v>
      </c>
      <c r="C3" s="31" t="s">
        <v>41</v>
      </c>
      <c r="D3" s="29" t="s">
        <v>42</v>
      </c>
      <c r="E3" s="29">
        <v>1</v>
      </c>
      <c r="F3" s="32">
        <v>45240</v>
      </c>
      <c r="G3" s="33" t="s">
        <v>39</v>
      </c>
      <c r="H3" s="33" t="s">
        <v>40</v>
      </c>
      <c r="I3" s="29">
        <v>3</v>
      </c>
    </row>
    <row r="4" spans="1:9" ht="15" customHeight="1" x14ac:dyDescent="0.35">
      <c r="A4" s="34"/>
      <c r="B4" s="30">
        <v>45235.523553240739</v>
      </c>
      <c r="C4" s="31" t="s">
        <v>43</v>
      </c>
      <c r="D4" s="29" t="s">
        <v>42</v>
      </c>
      <c r="E4" s="29">
        <v>1</v>
      </c>
      <c r="F4" s="32">
        <v>45240</v>
      </c>
      <c r="G4" s="33" t="s">
        <v>39</v>
      </c>
      <c r="H4" s="33" t="s">
        <v>40</v>
      </c>
      <c r="I4" s="29">
        <v>3</v>
      </c>
    </row>
    <row r="5" spans="1:9" ht="15" customHeight="1" x14ac:dyDescent="0.35">
      <c r="A5" s="34"/>
      <c r="B5" s="30">
        <v>45221.600046296298</v>
      </c>
      <c r="C5" s="31" t="s">
        <v>44</v>
      </c>
      <c r="D5" s="29" t="s">
        <v>45</v>
      </c>
      <c r="E5" s="29">
        <v>50</v>
      </c>
      <c r="F5" s="32">
        <v>45230</v>
      </c>
      <c r="G5" s="33" t="s">
        <v>46</v>
      </c>
      <c r="H5" s="33" t="s">
        <v>40</v>
      </c>
      <c r="I5" s="29">
        <v>4</v>
      </c>
    </row>
    <row r="6" spans="1:9" ht="15" customHeight="1" x14ac:dyDescent="0.35">
      <c r="A6" s="34"/>
      <c r="B6" s="30">
        <v>45221.599826388891</v>
      </c>
      <c r="C6" s="31" t="s">
        <v>47</v>
      </c>
      <c r="D6" s="29" t="s">
        <v>48</v>
      </c>
      <c r="E6" s="29">
        <v>10</v>
      </c>
      <c r="F6" s="32">
        <v>45230</v>
      </c>
      <c r="G6" s="33" t="s">
        <v>46</v>
      </c>
      <c r="H6" s="33" t="s">
        <v>40</v>
      </c>
      <c r="I6" s="29">
        <v>4</v>
      </c>
    </row>
    <row r="9" spans="1:9" ht="15" customHeight="1" x14ac:dyDescent="0.35">
      <c r="A9" s="40" t="s">
        <v>31</v>
      </c>
      <c r="B9" s="41" t="s">
        <v>22</v>
      </c>
      <c r="C9" s="42" t="s">
        <v>23</v>
      </c>
      <c r="D9" s="40" t="s">
        <v>32</v>
      </c>
      <c r="E9" s="40" t="s">
        <v>24</v>
      </c>
      <c r="F9" s="43" t="s">
        <v>33</v>
      </c>
      <c r="G9" s="44" t="s">
        <v>34</v>
      </c>
      <c r="H9" s="44" t="s">
        <v>35</v>
      </c>
      <c r="I9" s="40" t="s">
        <v>36</v>
      </c>
    </row>
    <row r="10" spans="1:9" ht="15" customHeight="1" x14ac:dyDescent="0.35">
      <c r="A10" s="51" t="s">
        <v>49</v>
      </c>
      <c r="B10" s="39">
        <v>45235.524016203701</v>
      </c>
      <c r="C10" s="35" t="s">
        <v>37</v>
      </c>
      <c r="D10" s="36" t="s">
        <v>38</v>
      </c>
      <c r="E10" s="36">
        <v>10</v>
      </c>
      <c r="F10" s="38">
        <v>45240</v>
      </c>
      <c r="G10" s="37" t="s">
        <v>39</v>
      </c>
      <c r="H10" s="37" t="s">
        <v>40</v>
      </c>
      <c r="I10" s="36">
        <v>3</v>
      </c>
    </row>
    <row r="11" spans="1:9" ht="15" customHeight="1" x14ac:dyDescent="0.35">
      <c r="A11" s="51"/>
      <c r="B11" s="39">
        <v>45235.523657407408</v>
      </c>
      <c r="C11" s="35" t="s">
        <v>41</v>
      </c>
      <c r="D11" s="36" t="s">
        <v>42</v>
      </c>
      <c r="E11" s="36">
        <v>1</v>
      </c>
      <c r="F11" s="38">
        <v>45240</v>
      </c>
      <c r="G11" s="37" t="s">
        <v>39</v>
      </c>
      <c r="H11" s="37" t="s">
        <v>40</v>
      </c>
      <c r="I11" s="36">
        <v>3</v>
      </c>
    </row>
    <row r="12" spans="1:9" ht="15" customHeight="1" x14ac:dyDescent="0.35">
      <c r="A12" s="51"/>
      <c r="B12" s="39">
        <v>45235.523553240739</v>
      </c>
      <c r="C12" s="35" t="s">
        <v>43</v>
      </c>
      <c r="D12" s="36" t="s">
        <v>42</v>
      </c>
      <c r="E12" s="36">
        <v>1</v>
      </c>
      <c r="F12" s="38">
        <v>45240</v>
      </c>
      <c r="G12" s="37" t="s">
        <v>39</v>
      </c>
      <c r="H12" s="37" t="s">
        <v>40</v>
      </c>
      <c r="I12" s="36">
        <v>3</v>
      </c>
    </row>
    <row r="13" spans="1:9" ht="15" customHeight="1" x14ac:dyDescent="0.35">
      <c r="A13" s="51"/>
      <c r="B13" s="39">
        <v>45221.600046296298</v>
      </c>
      <c r="C13" s="35" t="s">
        <v>44</v>
      </c>
      <c r="D13" s="36" t="s">
        <v>45</v>
      </c>
      <c r="E13" s="36">
        <v>50</v>
      </c>
      <c r="F13" s="38">
        <v>45230</v>
      </c>
      <c r="G13" s="37" t="s">
        <v>46</v>
      </c>
      <c r="H13" s="37" t="s">
        <v>40</v>
      </c>
      <c r="I13" s="36">
        <v>4</v>
      </c>
    </row>
    <row r="14" spans="1:9" ht="15" customHeight="1" x14ac:dyDescent="0.35">
      <c r="A14" s="51"/>
      <c r="B14" s="39">
        <v>45221.599826388891</v>
      </c>
      <c r="C14" s="35" t="s">
        <v>47</v>
      </c>
      <c r="D14" s="36" t="s">
        <v>48</v>
      </c>
      <c r="E14" s="36">
        <v>10</v>
      </c>
      <c r="F14" s="38">
        <v>45230</v>
      </c>
      <c r="G14" s="37" t="s">
        <v>46</v>
      </c>
      <c r="H14" s="37" t="s">
        <v>40</v>
      </c>
      <c r="I14" s="36">
        <v>4</v>
      </c>
    </row>
    <row r="18" spans="1:10" ht="15" customHeight="1" x14ac:dyDescent="0.35">
      <c r="A18" s="45" t="s">
        <v>31</v>
      </c>
      <c r="B18" s="45" t="s">
        <v>22</v>
      </c>
      <c r="C18" s="46" t="s">
        <v>23</v>
      </c>
      <c r="D18" s="45" t="s">
        <v>32</v>
      </c>
      <c r="E18" s="45" t="s">
        <v>24</v>
      </c>
      <c r="F18" s="45" t="s">
        <v>33</v>
      </c>
      <c r="G18" s="46" t="s">
        <v>34</v>
      </c>
      <c r="H18" s="46" t="s">
        <v>35</v>
      </c>
      <c r="I18" s="45" t="s">
        <v>36</v>
      </c>
    </row>
    <row r="19" spans="1:10" ht="15" customHeight="1" x14ac:dyDescent="0.35">
      <c r="A19" s="47">
        <v>4</v>
      </c>
      <c r="B19" s="48">
        <v>45235.524016203701</v>
      </c>
      <c r="C19" s="49" t="s">
        <v>37</v>
      </c>
      <c r="D19" s="47" t="s">
        <v>38</v>
      </c>
      <c r="E19" s="47">
        <v>10</v>
      </c>
      <c r="F19" s="50">
        <v>45240</v>
      </c>
      <c r="G19" s="49" t="s">
        <v>39</v>
      </c>
      <c r="H19" s="49" t="s">
        <v>40</v>
      </c>
      <c r="I19" s="47">
        <v>3</v>
      </c>
    </row>
    <row r="20" spans="1:10" ht="15" customHeight="1" x14ac:dyDescent="0.35">
      <c r="A20" s="47">
        <v>4</v>
      </c>
      <c r="B20" s="48">
        <v>45235.523657407408</v>
      </c>
      <c r="C20" s="49" t="s">
        <v>41</v>
      </c>
      <c r="D20" s="47" t="s">
        <v>42</v>
      </c>
      <c r="E20" s="47">
        <v>1</v>
      </c>
      <c r="F20" s="50">
        <v>45240</v>
      </c>
      <c r="G20" s="49" t="s">
        <v>39</v>
      </c>
      <c r="H20" s="49" t="s">
        <v>40</v>
      </c>
      <c r="I20" s="47">
        <v>3</v>
      </c>
    </row>
    <row r="21" spans="1:10" ht="15" customHeight="1" x14ac:dyDescent="0.35">
      <c r="A21" s="47">
        <v>4</v>
      </c>
      <c r="B21" s="48">
        <v>45235.523553240739</v>
      </c>
      <c r="C21" s="49" t="s">
        <v>43</v>
      </c>
      <c r="D21" s="47" t="s">
        <v>42</v>
      </c>
      <c r="E21" s="47">
        <v>1</v>
      </c>
      <c r="F21" s="50">
        <v>45240</v>
      </c>
      <c r="G21" s="49" t="s">
        <v>39</v>
      </c>
      <c r="H21" s="49" t="s">
        <v>40</v>
      </c>
      <c r="I21" s="47">
        <v>3</v>
      </c>
    </row>
    <row r="22" spans="1:10" ht="15" customHeight="1" x14ac:dyDescent="0.35">
      <c r="A22" s="47">
        <v>3</v>
      </c>
      <c r="B22" s="48">
        <v>45221.600046296298</v>
      </c>
      <c r="C22" s="49" t="s">
        <v>44</v>
      </c>
      <c r="D22" s="47" t="s">
        <v>45</v>
      </c>
      <c r="E22" s="47">
        <v>50</v>
      </c>
      <c r="F22" s="50">
        <v>45230</v>
      </c>
      <c r="G22" s="49" t="s">
        <v>46</v>
      </c>
      <c r="H22" s="49" t="s">
        <v>40</v>
      </c>
      <c r="I22" s="47">
        <v>4</v>
      </c>
    </row>
    <row r="23" spans="1:10" ht="15" customHeight="1" x14ac:dyDescent="0.35">
      <c r="A23" s="47">
        <v>3</v>
      </c>
      <c r="B23" s="48">
        <v>45221.599826388891</v>
      </c>
      <c r="C23" s="49" t="s">
        <v>47</v>
      </c>
      <c r="D23" s="47" t="s">
        <v>48</v>
      </c>
      <c r="E23" s="47">
        <v>10</v>
      </c>
      <c r="F23" s="50">
        <v>45230</v>
      </c>
      <c r="G23" s="49" t="s">
        <v>46</v>
      </c>
      <c r="H23" s="49" t="s">
        <v>40</v>
      </c>
      <c r="I23" s="47">
        <v>4</v>
      </c>
    </row>
    <row r="29" spans="1:10" s="53" customFormat="1" ht="15" customHeight="1" x14ac:dyDescent="0.35">
      <c r="A29" s="54">
        <v>4</v>
      </c>
      <c r="B29" s="55">
        <v>45235.524016203701</v>
      </c>
      <c r="C29" s="56" t="s">
        <v>37</v>
      </c>
      <c r="D29" s="54" t="s">
        <v>38</v>
      </c>
      <c r="E29" s="54">
        <v>10</v>
      </c>
      <c r="F29" s="57">
        <v>45240</v>
      </c>
      <c r="G29" s="56" t="s">
        <v>39</v>
      </c>
      <c r="H29" s="56" t="s">
        <v>40</v>
      </c>
      <c r="I29" s="54">
        <v>3</v>
      </c>
      <c r="J29" s="53">
        <v>2</v>
      </c>
    </row>
    <row r="30" spans="1:10" s="53" customFormat="1" ht="15" customHeight="1" x14ac:dyDescent="0.35">
      <c r="A30" s="54">
        <v>4</v>
      </c>
      <c r="B30" s="55">
        <v>45235.523657407408</v>
      </c>
      <c r="C30" s="56" t="s">
        <v>41</v>
      </c>
      <c r="D30" s="54" t="s">
        <v>42</v>
      </c>
      <c r="E30" s="54">
        <v>1</v>
      </c>
      <c r="F30" s="57">
        <v>45240</v>
      </c>
      <c r="G30" s="56" t="s">
        <v>39</v>
      </c>
      <c r="H30" s="56" t="s">
        <v>40</v>
      </c>
      <c r="I30" s="54">
        <v>3</v>
      </c>
      <c r="J30" s="53">
        <v>1</v>
      </c>
    </row>
    <row r="31" spans="1:10" s="53" customFormat="1" ht="15" customHeight="1" x14ac:dyDescent="0.35">
      <c r="A31" s="54">
        <v>4</v>
      </c>
      <c r="B31" s="55">
        <v>45235.523553240739</v>
      </c>
      <c r="C31" s="56" t="s">
        <v>43</v>
      </c>
      <c r="D31" s="54" t="s">
        <v>42</v>
      </c>
      <c r="E31" s="54">
        <v>1</v>
      </c>
      <c r="F31" s="57">
        <v>45240</v>
      </c>
      <c r="G31" s="56" t="s">
        <v>39</v>
      </c>
      <c r="H31" s="56" t="s">
        <v>40</v>
      </c>
      <c r="I31" s="54">
        <v>3</v>
      </c>
      <c r="J31" s="53">
        <v>2</v>
      </c>
    </row>
    <row r="32" spans="1:10" s="53" customFormat="1" ht="15" customHeight="1" x14ac:dyDescent="0.35">
      <c r="A32" s="54">
        <v>3</v>
      </c>
      <c r="B32" s="55">
        <v>45221.600046296298</v>
      </c>
      <c r="C32" s="56" t="s">
        <v>44</v>
      </c>
      <c r="D32" s="54" t="s">
        <v>45</v>
      </c>
      <c r="E32" s="54">
        <v>50</v>
      </c>
      <c r="F32" s="57">
        <v>45230</v>
      </c>
      <c r="G32" s="56" t="s">
        <v>46</v>
      </c>
      <c r="H32" s="56" t="s">
        <v>40</v>
      </c>
      <c r="I32" s="54">
        <v>4</v>
      </c>
      <c r="J32" s="53">
        <v>2</v>
      </c>
    </row>
    <row r="33" spans="1:10" s="53" customFormat="1" ht="15" customHeight="1" x14ac:dyDescent="0.35">
      <c r="A33" s="54">
        <v>3</v>
      </c>
      <c r="B33" s="55">
        <v>45221.599826388891</v>
      </c>
      <c r="C33" s="56" t="s">
        <v>47</v>
      </c>
      <c r="D33" s="54" t="s">
        <v>48</v>
      </c>
      <c r="E33" s="54">
        <v>10</v>
      </c>
      <c r="F33" s="57">
        <v>45230</v>
      </c>
      <c r="G33" s="56" t="s">
        <v>46</v>
      </c>
      <c r="H33" s="56" t="s">
        <v>40</v>
      </c>
      <c r="I33" s="54">
        <v>4</v>
      </c>
    </row>
    <row r="34" spans="1:10" ht="15" customHeight="1" x14ac:dyDescent="0.35">
      <c r="A34" s="54">
        <v>4</v>
      </c>
      <c r="B34" s="55">
        <v>45235.524016203701</v>
      </c>
      <c r="C34" s="56" t="s">
        <v>37</v>
      </c>
      <c r="D34" s="54" t="s">
        <v>38</v>
      </c>
      <c r="E34" s="54">
        <v>10</v>
      </c>
      <c r="F34" s="57">
        <v>45240</v>
      </c>
      <c r="G34" s="56" t="s">
        <v>39</v>
      </c>
      <c r="H34" s="56" t="s">
        <v>40</v>
      </c>
      <c r="I34" s="54">
        <v>3</v>
      </c>
      <c r="J34" s="53">
        <v>2</v>
      </c>
    </row>
    <row r="35" spans="1:10" ht="15" customHeight="1" x14ac:dyDescent="0.35">
      <c r="A35" s="54">
        <v>4</v>
      </c>
      <c r="B35" s="55">
        <v>45235.523657407408</v>
      </c>
      <c r="C35" s="56" t="s">
        <v>41</v>
      </c>
      <c r="D35" s="54" t="s">
        <v>42</v>
      </c>
      <c r="E35" s="54">
        <v>1</v>
      </c>
      <c r="F35" s="57">
        <v>45240</v>
      </c>
      <c r="G35" s="56" t="s">
        <v>39</v>
      </c>
      <c r="H35" s="56" t="s">
        <v>40</v>
      </c>
      <c r="I35" s="54">
        <v>3</v>
      </c>
      <c r="J35" s="53">
        <v>1</v>
      </c>
    </row>
    <row r="36" spans="1:10" ht="15" customHeight="1" x14ac:dyDescent="0.35">
      <c r="A36" s="54">
        <v>4</v>
      </c>
      <c r="B36" s="55">
        <v>45235.523553240739</v>
      </c>
      <c r="C36" s="56" t="s">
        <v>43</v>
      </c>
      <c r="D36" s="54" t="s">
        <v>42</v>
      </c>
      <c r="E36" s="54">
        <v>1</v>
      </c>
      <c r="F36" s="57">
        <v>45240</v>
      </c>
      <c r="G36" s="56" t="s">
        <v>39</v>
      </c>
      <c r="H36" s="56" t="s">
        <v>40</v>
      </c>
      <c r="I36" s="54">
        <v>3</v>
      </c>
      <c r="J36" s="53">
        <v>1</v>
      </c>
    </row>
    <row r="37" spans="1:10" ht="15" customHeight="1" x14ac:dyDescent="0.35">
      <c r="A37" s="54">
        <v>3</v>
      </c>
      <c r="B37" s="55">
        <v>45221.600046296298</v>
      </c>
      <c r="C37" s="56" t="s">
        <v>44</v>
      </c>
      <c r="D37" s="54" t="s">
        <v>45</v>
      </c>
      <c r="E37" s="54">
        <v>50</v>
      </c>
      <c r="F37" s="57">
        <v>45230</v>
      </c>
      <c r="G37" s="56" t="s">
        <v>46</v>
      </c>
      <c r="H37" s="56" t="s">
        <v>40</v>
      </c>
      <c r="I37" s="54">
        <v>4</v>
      </c>
      <c r="J37" s="53"/>
    </row>
    <row r="38" spans="1:10" ht="15" customHeight="1" x14ac:dyDescent="0.35">
      <c r="A38" s="54">
        <v>3</v>
      </c>
      <c r="B38" s="55">
        <v>45221.599826388891</v>
      </c>
      <c r="C38" s="56" t="s">
        <v>47</v>
      </c>
      <c r="D38" s="54" t="s">
        <v>48</v>
      </c>
      <c r="E38" s="54">
        <v>10</v>
      </c>
      <c r="F38" s="57">
        <v>45230</v>
      </c>
      <c r="G38" s="56" t="s">
        <v>46</v>
      </c>
      <c r="H38" s="56" t="s">
        <v>40</v>
      </c>
      <c r="I38" s="54">
        <v>4</v>
      </c>
      <c r="J38" s="53"/>
    </row>
  </sheetData>
  <mergeCells count="1">
    <mergeCell ref="A10:A14"/>
  </mergeCells>
  <conditionalFormatting sqref="A29:J29">
    <cfRule type="expression" dxfId="4" priority="5">
      <formula>IF($J29=1,1,0)</formula>
    </cfRule>
    <cfRule type="expression" dxfId="3" priority="3">
      <formula>IF($J29=2,1,0)</formula>
    </cfRule>
  </conditionalFormatting>
  <conditionalFormatting sqref="A30:J38">
    <cfRule type="expression" dxfId="0" priority="1">
      <formula>IF($J30=2,1,0)</formula>
    </cfRule>
    <cfRule type="expression" dxfId="1" priority="2">
      <formula>IF($J30=1,1,0)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SEÇÃO 4</vt:lpstr>
      <vt:lpstr>Data Hora</vt:lpstr>
      <vt:lpstr>Numero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Nunes</dc:creator>
  <cp:lastModifiedBy>Hugo Barreto Nunes</cp:lastModifiedBy>
  <dcterms:created xsi:type="dcterms:W3CDTF">2024-07-07T14:34:39Z</dcterms:created>
  <dcterms:modified xsi:type="dcterms:W3CDTF">2024-07-09T00:53:26Z</dcterms:modified>
</cp:coreProperties>
</file>